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de compras (desde cero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<sst xmlns="http://schemas.openxmlformats.org/spreadsheetml/2006/main" count="173" uniqueCount="126">
  <si>
    <t xml:space="preserve">LISTA DE COMPRAS — Watchdog HBOX v3 · DESDE CERO (1 tarjeta en placa perforada 10×10 cm) · v2.0 · 2026-07-20</t>
  </si>
  <si>
    <t xml:space="preserve">CÓMO USARLA: asume que NO tienes NINGÚN componente. 1) Imprímela. 2) SECCIÓN 1 y 2 = tienda de electrónica (Steren / AG / la de tu zona); SECCIÓN 3 = por internet (SANDOROBOTICS / Amazon). 3) Palomea lo que consigas; si no hay, pide el sustituto de la última columna. 4) La columna ×3 es por si arman las 3 tarjetas de una vez. 5) SECCIÓN 4 NO se compra: verifica que ya lo tienes.</t>
  </si>
  <si>
    <t xml:space="preserve">OK</t>
  </si>
  <si>
    <t xml:space="preserve">Cant.
(1 tarjeta)</t>
  </si>
  <si>
    <t xml:space="preserve">Qué pedir (enséñale esto al de la tienda)</t>
  </si>
  <si>
    <t xml:space="preserve">Para qué es</t>
  </si>
  <si>
    <t xml:space="preserve">Precio c/u
≈ MXN</t>
  </si>
  <si>
    <t xml:space="preserve">Subtotal</t>
  </si>
  <si>
    <t xml:space="preserve">Si NO hay, pide… / nota</t>
  </si>
  <si>
    <t xml:space="preserve">Cant.
(3 tarjetas)</t>
  </si>
  <si>
    <t xml:space="preserve">SECCIÓN 1 — TIENDA DE ELECTRÓNICA</t>
  </si>
  <si>
    <t xml:space="preserve">[   ]</t>
  </si>
  <si>
    <t xml:space="preserve">Placa perforada (perfboard) 10×10 cm, doble cara</t>
  </si>
  <si>
    <t xml:space="preserve">La tarjeta donde se suelda todo</t>
  </si>
  <si>
    <t xml:space="preserve">fenólica de una cara también sirve</t>
  </si>
  <si>
    <t xml:space="preserve">Protoboard de 830 puntos</t>
  </si>
  <si>
    <t xml:space="preserve">Probar CADA bloque antes de soldarlo</t>
  </si>
  <si>
    <t xml:space="preserve">muy recomendada aunque es opcional</t>
  </si>
  <si>
    <t xml:space="preserve">Tira de pines MACHO 2.54 mm (1×40)</t>
  </si>
  <si>
    <t xml:space="preserve">Pines para módulos y puntos de prueba</t>
  </si>
  <si>
    <t xml:space="preserve">«tira de pines»</t>
  </si>
  <si>
    <t xml:space="preserve">Tira de headers HEMBRA 2.54 mm (1×40)</t>
  </si>
  <si>
    <t xml:space="preserve">Bases para enchufar TODOS los módulos</t>
  </si>
  <si>
    <t xml:space="preserve">nunca soldar módulos directo</t>
  </si>
  <si>
    <t xml:space="preserve">Caja de resistencias 1/4 W surtida</t>
  </si>
  <si>
    <t xml:space="preserve">Todas las resistencias del circuito</t>
  </si>
  <si>
    <t xml:space="preserve">DEBE traer 100, 220, 330, 1k, 4.7k, 10k, 22k y 100k Ω</t>
  </si>
  <si>
    <t xml:space="preserve">Resistencia 10 kΩ al 1 %</t>
  </si>
  <si>
    <t xml:space="preserve">Divisor del termistor NTC (PB1)</t>
  </si>
  <si>
    <t xml:space="preserve">si el surtido trae de 1 %, no compres</t>
  </si>
  <si>
    <t xml:space="preserve">Transistor 2N3904 (NPN, TO-92)</t>
  </si>
  <si>
    <t xml:space="preserve">Manda del interruptor de carga y de CHRG_RUN (2 usados + 2 repuesto)</t>
  </si>
  <si>
    <t xml:space="preserve">-</t>
  </si>
  <si>
    <t xml:space="preserve">MOSFET IRF9540N (canal P, TO-220)</t>
  </si>
  <si>
    <t xml:space="preserve">Interruptor de carga + corte de carga + Q10 (3 usados + 1 rep)</t>
  </si>
  <si>
    <t xml:space="preserve">P-FET ≥30 V ≥10 A</t>
  </si>
  <si>
    <t xml:space="preserve">MOSFET IRLZ44N (canal N LÓGICO, TO-220)</t>
  </si>
  <si>
    <t xml:space="preserve">Control del ventilador (1 + 1 rep)</t>
  </si>
  <si>
    <t xml:space="preserve">NO IRFZ44 ni IRF540 (no son lógicos)</t>
  </si>
  <si>
    <t xml:space="preserve">Diodo Zener 15 V 1 W (1N4744A)</t>
  </si>
  <si>
    <t xml:space="preserve">DzG — protege la compuerta de Q10 (bloque 5b)</t>
  </si>
  <si>
    <t xml:space="preserve">Diodo Schottky 1N5819</t>
  </si>
  <si>
    <t xml:space="preserve">OR de respaldo ×2, flyback, clamp PA5 (5 usados + 3 rep)</t>
  </si>
  <si>
    <t xml:space="preserve">1N4007 SOLO para el flyback</t>
  </si>
  <si>
    <t xml:space="preserve">LED de 3 o 5 mm</t>
  </si>
  <si>
    <t xml:space="preserve">Estado, gauge ×4, actividad módem (6 + 2 rep)</t>
  </si>
  <si>
    <t xml:space="preserve">Capacitor cerámico 100 nF (dice «104»)</t>
  </si>
  <si>
    <t xml:space="preserve">Filtros y desacoples</t>
  </si>
  <si>
    <t xml:space="preserve">Capacitor electrolítico 10 µF ≥16 V</t>
  </si>
  <si>
    <t xml:space="preserve">Desacople local de módulos</t>
  </si>
  <si>
    <t xml:space="preserve">CON polaridad</t>
  </si>
  <si>
    <t xml:space="preserve">Capacitor electrolítico 100 µF ≥16 V</t>
  </si>
  <si>
    <t xml:space="preserve">Riel MAIN5V + VCC del módem</t>
  </si>
  <si>
    <t xml:space="preserve">Termistor NTC 10 k (B3950)</t>
  </si>
  <si>
    <t xml:space="preserve">Temperatura del punto caliente (PB1)</t>
  </si>
  <si>
    <t xml:space="preserve">Sensor de temperatura LM35 (TO-92)</t>
  </si>
  <si>
    <t xml:space="preserve">Segundo canal de temperatura (PA7)</t>
  </si>
  <si>
    <t xml:space="preserve">avisa a Leo si solo hay DS18B20 (NO es igual)</t>
  </si>
  <si>
    <t xml:space="preserve">Push button de 4 patitas</t>
  </si>
  <si>
    <t xml:space="preserve">Reset del Blackpill + RESET del módem + rep</t>
  </si>
  <si>
    <t xml:space="preserve">cualquier botón chico</t>
  </si>
  <si>
    <t xml:space="preserve">Apagador / switch de palanca SPST 2 A</t>
  </si>
  <si>
    <t xml:space="preserve">Corte general (SYS → MAIN5V)</t>
  </si>
  <si>
    <t xml:space="preserve">Disipador TO-220 chico (de clip o tornillo)</t>
  </si>
  <si>
    <t xml:space="preserve">Q10 y IRF9540N de carga (obligatorios) + 2 opcionales</t>
  </si>
  <si>
    <t xml:space="preserve">Kit aislante TO-220 (mica + bushing) + tornillos M3</t>
  </si>
  <si>
    <t xml:space="preserve">Si dos transistores comparten disipador (la tab es DRAIN)</t>
  </si>
  <si>
    <t xml:space="preserve">Rollito de cable SÓLIDO cal. 22 AWG (rojo, negro, azul, verde)</t>
  </si>
  <si>
    <t xml:space="preserve">Cablear la placa perforada por colores de red</t>
  </si>
  <si>
    <t xml:space="preserve">uno de cada color</t>
  </si>
  <si>
    <t xml:space="preserve">Estaño 60/40 de 0.8 mm (100 g) + pasta flux + malla desoldadora</t>
  </si>
  <si>
    <t xml:space="preserve">Soldar (y des-soldar) todo</t>
  </si>
  <si>
    <t xml:space="preserve">Kit de separadores (standoffs) M3 de nylon</t>
  </si>
  <si>
    <t xml:space="preserve">Patas de la placa — nada de tarjeta sobre la mesa</t>
  </si>
  <si>
    <t xml:space="preserve">Porta-pilas 18650 para 4 pilas EN PARALELO (1S4P)</t>
  </si>
  <si>
    <t xml:space="preserve">El pack de respaldo</t>
  </si>
  <si>
    <t xml:space="preserve">4 porta-pilas individuales + puentear</t>
  </si>
  <si>
    <t xml:space="preserve">SUBTOTAL SECCIÓN 1</t>
  </si>
  <si>
    <t xml:space="preserve">SECCIÓN 2 — MÓDULOS (tienda grande o internet)</t>
  </si>
  <si>
    <t xml:space="preserve">Tarjeta STM32 «Blackpill» (STM32F411, WeAct)</t>
  </si>
  <si>
    <t xml:space="preserve">El cerebro del watchdog</t>
  </si>
  <si>
    <t xml:space="preserve">pide «STM32F411 BlackPill»</t>
  </si>
  <si>
    <t xml:space="preserve">Módulo cargador TP4056 CON protección</t>
  </si>
  <si>
    <t xml:space="preserve">Carga la pila (1 + 1 rep)</t>
  </si>
  <si>
    <t xml:space="preserve">que tenga 6 pads (IN±/B±/OUT±)</t>
  </si>
  <si>
    <t xml:space="preserve">Módulo elevador MT3608 (boost)</t>
  </si>
  <si>
    <t xml:space="preserve">Pila 3.6 V → 5 V de respaldo (1 + 1 rep)</t>
  </si>
  <si>
    <t xml:space="preserve">Módulo reductor LM2596 (buck ajustable)</t>
  </si>
  <si>
    <t xml:space="preserve">1 = «FAN 5.0 V» · 1 = «MODEM 3.3 V» · 1 repuesto</t>
  </si>
  <si>
    <t xml:space="preserve">MP1584 también sirve</t>
  </si>
  <si>
    <t xml:space="preserve">Módulo DFR1015 (marca DFRobot)</t>
  </si>
  <si>
    <t xml:space="preserve">Acondiciona la señal de ignición 12–24 V</t>
  </si>
  <si>
    <t xml:space="preserve">o simula ignición: apagador a 3V3 → PA5</t>
  </si>
  <si>
    <t xml:space="preserve">Sensor AHT10 (tarjetita I2C)</t>
  </si>
  <si>
    <t xml:space="preserve">Temperatura + humedad del aire</t>
  </si>
  <si>
    <t xml:space="preserve">SOLO él en el bus I2C; SOLO a 3.3 V</t>
  </si>
  <si>
    <t xml:space="preserve">Ventilador 5 V de 2 CABLES, 40–60 mm</t>
  </si>
  <si>
    <t xml:space="preserve">Enfriamiento</t>
  </si>
  <si>
    <t xml:space="preserve">de 2 hilos (sin tacómetro)</t>
  </si>
  <si>
    <t xml:space="preserve">Pila 18650 de 3.6 V (2.5–3.5 Ah)</t>
  </si>
  <si>
    <t xml:space="preserve">El pack 1S4P (~12 Ah)</t>
  </si>
  <si>
    <t xml:space="preserve">o usa el pack Hyvel 1S4P que ya tienen</t>
  </si>
  <si>
    <t xml:space="preserve">SUBTOTAL SECCIÓN 2</t>
  </si>
  <si>
    <t xml:space="preserve">SECCIÓN 3 — PEDIR POR INTERNET</t>
  </si>
  <si>
    <t xml:space="preserve">Breakout XBee «BOB-08276» (SparkFun)</t>
  </si>
  <si>
    <t xml:space="preserve">Puente del módem 4G (paso 2.0 mm) a la placa</t>
  </si>
  <si>
    <t xml:space="preserve">SANDOROBOTICS (CDMX), 1–2 días</t>
  </si>
  <si>
    <t xml:space="preserve">Header HEMBRA de 2.0 mm, 10 posiciones (PRT-08272)</t>
  </si>
  <si>
    <t xml:space="preserve">Se sueldan al BOB-08276 (NO son de 2.54)</t>
  </si>
  <si>
    <t xml:space="preserve">SANDOROBOTICS</t>
  </si>
  <si>
    <t xml:space="preserve">Breakout USB-C (VBUS/D+/D−/GND, con resistencias CC)</t>
  </si>
  <si>
    <t xml:space="preserve">Configurar el módem 4G desde la PC</t>
  </si>
  <si>
    <t xml:space="preserve">breakout micro-USB también sirve</t>
  </si>
  <si>
    <t xml:space="preserve">Cable USB-C de DATOS</t>
  </si>
  <si>
    <t xml:space="preserve">Del breakout a la PC</t>
  </si>
  <si>
    <t xml:space="preserve">que NO sea de «solo carga»</t>
  </si>
  <si>
    <t xml:space="preserve">SUBTOTAL SECCIÓN 3</t>
  </si>
  <si>
    <t xml:space="preserve">TOTAL GENERAL (1 tarjeta)</t>
  </si>
  <si>
    <t xml:space="preserve">SECCIÓN 4 — GRANDES: verifica que YA LOS TIENES (no compres doble)</t>
  </si>
  <si>
    <t xml:space="preserve">simpleRTK2B Pro (GPS ZED-F9P) — ArduSimple</t>
  </si>
  <si>
    <t xml:space="preserve">Master 4G NTRIP (XBee LTE) — ArduSimple + SIM Telcel</t>
  </si>
  <si>
    <t xml:space="preserve">Antena GNSS u-blox + 2 antenas LTE (AR1582)</t>
  </si>
  <si>
    <t xml:space="preserve">Fuente Mean Well SD-15B-05 (24 V → 5 V)</t>
  </si>
  <si>
    <t xml:space="preserve">Fuente de banco de 24 V</t>
  </si>
  <si>
    <t xml:space="preserve">Multímetro</t>
  </si>
  <si>
    <t xml:space="preserve">Pack Hyvel 18650 1S4P (~12 Ah) — si lo reutilizas, no compres pilas ni porta-pilas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</si>
</sst>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C3C5B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2C3C5B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2C3C5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C3C5B"/>
        <bgColor rgb="FF333399"/>
      </patternFill>
    </fill>
    <fill>
      <patternFill patternType="solid">
        <fgColor rgb="FFE8ECF4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E8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C3C5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52"/>
    <col collapsed="false" customWidth="true" hidden="false" outlineLevel="0" max="4" min="4" style="0" width="34"/>
    <col collapsed="false" customWidth="true" hidden="false" outlineLevel="0" max="6" min="5" style="0" width="10"/>
    <col collapsed="false" customWidth="true" hidden="false" outlineLevel="0" max="7" min="7" style="0" width="40"/>
    <col collapsed="false" customWidth="true" hidden="false" outlineLevel="0" max="8" min="8" style="0" width="10"/>
  </cols>
  <sheetData>
    <row r="1" customFormat="false" ht="16.15" hidden="false" customHeight="false" outlineLevel="0" collapsed="false">
      <c r="A1" s="1" t="s">
        <v>0</v>
      </c>
    </row>
    <row r="2" customFormat="false" ht="45.75" hidden="false" customHeight="tru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s">
        <v>10</v>
      </c>
      <c r="B5" s="5"/>
      <c r="C5" s="5"/>
      <c r="D5" s="5"/>
      <c r="E5" s="5"/>
      <c r="F5" s="5"/>
      <c r="G5" s="5"/>
      <c r="H5" s="5"/>
    </row>
    <row r="6" customFormat="false" ht="15" hidden="false" customHeight="false" outlineLevel="0" collapsed="false">
      <c r="A6" s="6" t="s">
        <v>11</v>
      </c>
      <c r="B6" s="6" t="n">
        <v>1</v>
      </c>
      <c r="C6" s="7" t="s">
        <v>12</v>
      </c>
      <c r="D6" s="7" t="s">
        <v>13</v>
      </c>
      <c r="E6" s="6" t="n">
        <v>40</v>
      </c>
      <c r="F6" s="6" t="n">
        <f aca="false">B6*E6</f>
        <v>40</v>
      </c>
      <c r="G6" s="7" t="s">
        <v>14</v>
      </c>
      <c r="H6" s="6" t="n">
        <v>3</v>
      </c>
    </row>
    <row r="7" customFormat="false" ht="15" hidden="false" customHeight="false" outlineLevel="0" collapsed="false">
      <c r="A7" s="6" t="s">
        <v>11</v>
      </c>
      <c r="B7" s="6" t="n">
        <v>1</v>
      </c>
      <c r="C7" s="7" t="s">
        <v>15</v>
      </c>
      <c r="D7" s="7" t="s">
        <v>16</v>
      </c>
      <c r="E7" s="6" t="n">
        <v>120</v>
      </c>
      <c r="F7" s="6" t="n">
        <f aca="false">B7*E7</f>
        <v>120</v>
      </c>
      <c r="G7" s="7" t="s">
        <v>17</v>
      </c>
      <c r="H7" s="6" t="n">
        <v>2</v>
      </c>
    </row>
    <row r="8" customFormat="false" ht="15" hidden="false" customHeight="false" outlineLevel="0" collapsed="false">
      <c r="A8" s="6" t="s">
        <v>11</v>
      </c>
      <c r="B8" s="6" t="n">
        <v>2</v>
      </c>
      <c r="C8" s="7" t="s">
        <v>18</v>
      </c>
      <c r="D8" s="7" t="s">
        <v>19</v>
      </c>
      <c r="E8" s="6" t="n">
        <v>15</v>
      </c>
      <c r="F8" s="6" t="n">
        <f aca="false">B8*E8</f>
        <v>30</v>
      </c>
      <c r="G8" s="7" t="s">
        <v>20</v>
      </c>
      <c r="H8" s="6" t="n">
        <v>5</v>
      </c>
    </row>
    <row r="9" customFormat="false" ht="23.85" hidden="false" customHeight="false" outlineLevel="0" collapsed="false">
      <c r="A9" s="6" t="s">
        <v>11</v>
      </c>
      <c r="B9" s="6" t="n">
        <v>3</v>
      </c>
      <c r="C9" s="7" t="s">
        <v>21</v>
      </c>
      <c r="D9" s="7" t="s">
        <v>22</v>
      </c>
      <c r="E9" s="6" t="n">
        <v>20</v>
      </c>
      <c r="F9" s="6" t="n">
        <f aca="false">B9*E9</f>
        <v>60</v>
      </c>
      <c r="G9" s="7" t="s">
        <v>23</v>
      </c>
      <c r="H9" s="6" t="n">
        <v>8</v>
      </c>
    </row>
    <row r="10" customFormat="false" ht="23.85" hidden="false" customHeight="false" outlineLevel="0" collapsed="false">
      <c r="A10" s="6" t="s">
        <v>11</v>
      </c>
      <c r="B10" s="6" t="n">
        <v>1</v>
      </c>
      <c r="C10" s="7" t="s">
        <v>24</v>
      </c>
      <c r="D10" s="7" t="s">
        <v>25</v>
      </c>
      <c r="E10" s="6" t="n">
        <v>120</v>
      </c>
      <c r="F10" s="6" t="n">
        <f aca="false">B10*E10</f>
        <v>120</v>
      </c>
      <c r="G10" s="7" t="s">
        <v>26</v>
      </c>
      <c r="H10" s="6" t="n">
        <v>1</v>
      </c>
    </row>
    <row r="11" customFormat="false" ht="15" hidden="false" customHeight="false" outlineLevel="0" collapsed="false">
      <c r="A11" s="6" t="s">
        <v>11</v>
      </c>
      <c r="B11" s="6" t="n">
        <v>2</v>
      </c>
      <c r="C11" s="7" t="s">
        <v>27</v>
      </c>
      <c r="D11" s="7" t="s">
        <v>28</v>
      </c>
      <c r="E11" s="6" t="n">
        <v>2</v>
      </c>
      <c r="F11" s="6" t="n">
        <f aca="false">B11*E11</f>
        <v>4</v>
      </c>
      <c r="G11" s="7" t="s">
        <v>29</v>
      </c>
      <c r="H11" s="6" t="n">
        <v>4</v>
      </c>
    </row>
    <row r="12" customFormat="false" ht="23.85" hidden="false" customHeight="false" outlineLevel="0" collapsed="false">
      <c r="A12" s="6" t="s">
        <v>11</v>
      </c>
      <c r="B12" s="6" t="n">
        <v>4</v>
      </c>
      <c r="C12" s="7" t="s">
        <v>30</v>
      </c>
      <c r="D12" s="7" t="s">
        <v>31</v>
      </c>
      <c r="E12" s="6" t="n">
        <v>5</v>
      </c>
      <c r="F12" s="6" t="n">
        <f aca="false">B12*E12</f>
        <v>20</v>
      </c>
      <c r="G12" s="7" t="s">
        <v>32</v>
      </c>
      <c r="H12" s="6" t="n">
        <v>8</v>
      </c>
    </row>
    <row r="13" customFormat="false" ht="23.85" hidden="false" customHeight="false" outlineLevel="0" collapsed="false">
      <c r="A13" s="6" t="s">
        <v>11</v>
      </c>
      <c r="B13" s="6" t="n">
        <v>4</v>
      </c>
      <c r="C13" s="7" t="s">
        <v>33</v>
      </c>
      <c r="D13" s="7" t="s">
        <v>34</v>
      </c>
      <c r="E13" s="6" t="n">
        <v>20</v>
      </c>
      <c r="F13" s="6" t="n">
        <f aca="false">B13*E13</f>
        <v>80</v>
      </c>
      <c r="G13" s="7" t="s">
        <v>35</v>
      </c>
      <c r="H13" s="6" t="n">
        <v>10</v>
      </c>
    </row>
    <row r="14" customFormat="false" ht="15" hidden="false" customHeight="false" outlineLevel="0" collapsed="false">
      <c r="A14" s="6" t="s">
        <v>11</v>
      </c>
      <c r="B14" s="6" t="n">
        <v>2</v>
      </c>
      <c r="C14" s="7" t="s">
        <v>36</v>
      </c>
      <c r="D14" s="7" t="s">
        <v>37</v>
      </c>
      <c r="E14" s="6" t="n">
        <v>25</v>
      </c>
      <c r="F14" s="6" t="n">
        <f aca="false">B14*E14</f>
        <v>50</v>
      </c>
      <c r="G14" s="7" t="s">
        <v>38</v>
      </c>
      <c r="H14" s="6" t="n">
        <v>4</v>
      </c>
    </row>
    <row r="15" customFormat="false" ht="23.85" hidden="false" customHeight="false" outlineLevel="0" collapsed="false">
      <c r="A15" s="6" t="s">
        <v>11</v>
      </c>
      <c r="B15" s="6" t="n">
        <v>2</v>
      </c>
      <c r="C15" s="7" t="s">
        <v>39</v>
      </c>
      <c r="D15" s="7" t="s">
        <v>40</v>
      </c>
      <c r="E15" s="6" t="n">
        <v>3</v>
      </c>
      <c r="F15" s="6" t="n">
        <f aca="false">B15*E15</f>
        <v>6</v>
      </c>
      <c r="G15" s="7" t="s">
        <v>32</v>
      </c>
      <c r="H15" s="6" t="n">
        <v>4</v>
      </c>
    </row>
    <row r="16" customFormat="false" ht="23.85" hidden="false" customHeight="false" outlineLevel="0" collapsed="false">
      <c r="A16" s="6" t="s">
        <v>11</v>
      </c>
      <c r="B16" s="6" t="n">
        <v>8</v>
      </c>
      <c r="C16" s="7" t="s">
        <v>41</v>
      </c>
      <c r="D16" s="7" t="s">
        <v>42</v>
      </c>
      <c r="E16" s="6" t="n">
        <v>5</v>
      </c>
      <c r="F16" s="6" t="n">
        <f aca="false">B16*E16</f>
        <v>40</v>
      </c>
      <c r="G16" s="7" t="s">
        <v>43</v>
      </c>
      <c r="H16" s="6" t="n">
        <v>18</v>
      </c>
    </row>
    <row r="17" customFormat="false" ht="23.85" hidden="false" customHeight="false" outlineLevel="0" collapsed="false">
      <c r="A17" s="6" t="s">
        <v>11</v>
      </c>
      <c r="B17" s="6" t="n">
        <v>8</v>
      </c>
      <c r="C17" s="7" t="s">
        <v>44</v>
      </c>
      <c r="D17" s="7" t="s">
        <v>45</v>
      </c>
      <c r="E17" s="6" t="n">
        <v>2</v>
      </c>
      <c r="F17" s="6" t="n">
        <f aca="false">B17*E17</f>
        <v>16</v>
      </c>
      <c r="G17" s="7" t="s">
        <v>32</v>
      </c>
      <c r="H17" s="6" t="n">
        <v>20</v>
      </c>
    </row>
    <row r="18" customFormat="false" ht="15" hidden="false" customHeight="false" outlineLevel="0" collapsed="false">
      <c r="A18" s="6" t="s">
        <v>11</v>
      </c>
      <c r="B18" s="6" t="n">
        <v>10</v>
      </c>
      <c r="C18" s="7" t="s">
        <v>46</v>
      </c>
      <c r="D18" s="7" t="s">
        <v>47</v>
      </c>
      <c r="E18" s="6" t="n">
        <v>2</v>
      </c>
      <c r="F18" s="6" t="n">
        <f aca="false">B18*E18</f>
        <v>20</v>
      </c>
      <c r="G18" s="7" t="s">
        <v>32</v>
      </c>
      <c r="H18" s="6" t="n">
        <v>25</v>
      </c>
    </row>
    <row r="19" customFormat="false" ht="15" hidden="false" customHeight="false" outlineLevel="0" collapsed="false">
      <c r="A19" s="6" t="s">
        <v>11</v>
      </c>
      <c r="B19" s="6" t="n">
        <v>4</v>
      </c>
      <c r="C19" s="7" t="s">
        <v>48</v>
      </c>
      <c r="D19" s="7" t="s">
        <v>49</v>
      </c>
      <c r="E19" s="6" t="n">
        <v>3</v>
      </c>
      <c r="F19" s="6" t="n">
        <f aca="false">B19*E19</f>
        <v>12</v>
      </c>
      <c r="G19" s="7" t="s">
        <v>50</v>
      </c>
      <c r="H19" s="6" t="n">
        <v>10</v>
      </c>
    </row>
    <row r="20" customFormat="false" ht="15" hidden="false" customHeight="false" outlineLevel="0" collapsed="false">
      <c r="A20" s="6" t="s">
        <v>11</v>
      </c>
      <c r="B20" s="6" t="n">
        <v>4</v>
      </c>
      <c r="C20" s="7" t="s">
        <v>51</v>
      </c>
      <c r="D20" s="7" t="s">
        <v>52</v>
      </c>
      <c r="E20" s="6" t="n">
        <v>5</v>
      </c>
      <c r="F20" s="6" t="n">
        <f aca="false">B20*E20</f>
        <v>20</v>
      </c>
      <c r="G20" s="7" t="s">
        <v>50</v>
      </c>
      <c r="H20" s="6" t="n">
        <v>10</v>
      </c>
    </row>
    <row r="21" customFormat="false" ht="15" hidden="false" customHeight="false" outlineLevel="0" collapsed="false">
      <c r="A21" s="6" t="s">
        <v>11</v>
      </c>
      <c r="B21" s="6" t="n">
        <v>2</v>
      </c>
      <c r="C21" s="7" t="s">
        <v>53</v>
      </c>
      <c r="D21" s="7" t="s">
        <v>54</v>
      </c>
      <c r="E21" s="6" t="n">
        <v>10</v>
      </c>
      <c r="F21" s="6" t="n">
        <f aca="false">B21*E21</f>
        <v>20</v>
      </c>
      <c r="G21" s="7" t="s">
        <v>32</v>
      </c>
      <c r="H21" s="6" t="n">
        <v>5</v>
      </c>
    </row>
    <row r="22" customFormat="false" ht="15" hidden="false" customHeight="false" outlineLevel="0" collapsed="false">
      <c r="A22" s="6" t="s">
        <v>11</v>
      </c>
      <c r="B22" s="6" t="n">
        <v>2</v>
      </c>
      <c r="C22" s="7" t="s">
        <v>55</v>
      </c>
      <c r="D22" s="7" t="s">
        <v>56</v>
      </c>
      <c r="E22" s="6" t="n">
        <v>35</v>
      </c>
      <c r="F22" s="6" t="n">
        <f aca="false">B22*E22</f>
        <v>70</v>
      </c>
      <c r="G22" s="7" t="s">
        <v>57</v>
      </c>
      <c r="H22" s="6" t="n">
        <v>4</v>
      </c>
    </row>
    <row r="23" customFormat="false" ht="23.85" hidden="false" customHeight="false" outlineLevel="0" collapsed="false">
      <c r="A23" s="6" t="s">
        <v>11</v>
      </c>
      <c r="B23" s="6" t="n">
        <v>3</v>
      </c>
      <c r="C23" s="7" t="s">
        <v>58</v>
      </c>
      <c r="D23" s="7" t="s">
        <v>59</v>
      </c>
      <c r="E23" s="6" t="n">
        <v>3</v>
      </c>
      <c r="F23" s="6" t="n">
        <f aca="false">B23*E23</f>
        <v>9</v>
      </c>
      <c r="G23" s="7" t="s">
        <v>60</v>
      </c>
      <c r="H23" s="6" t="n">
        <v>7</v>
      </c>
    </row>
    <row r="24" customFormat="false" ht="15" hidden="false" customHeight="false" outlineLevel="0" collapsed="false">
      <c r="A24" s="6" t="s">
        <v>11</v>
      </c>
      <c r="B24" s="6" t="n">
        <v>1</v>
      </c>
      <c r="C24" s="7" t="s">
        <v>61</v>
      </c>
      <c r="D24" s="7" t="s">
        <v>62</v>
      </c>
      <c r="E24" s="6" t="n">
        <v>25</v>
      </c>
      <c r="F24" s="6" t="n">
        <f aca="false">B24*E24</f>
        <v>25</v>
      </c>
      <c r="G24" s="7" t="s">
        <v>32</v>
      </c>
      <c r="H24" s="6" t="n">
        <v>3</v>
      </c>
    </row>
    <row r="25" customFormat="false" ht="23.85" hidden="false" customHeight="false" outlineLevel="0" collapsed="false">
      <c r="A25" s="6" t="s">
        <v>11</v>
      </c>
      <c r="B25" s="6" t="n">
        <v>4</v>
      </c>
      <c r="C25" s="7" t="s">
        <v>63</v>
      </c>
      <c r="D25" s="7" t="s">
        <v>64</v>
      </c>
      <c r="E25" s="6" t="n">
        <v>15</v>
      </c>
      <c r="F25" s="6" t="n">
        <f aca="false">B25*E25</f>
        <v>60</v>
      </c>
      <c r="G25" s="7" t="s">
        <v>32</v>
      </c>
      <c r="H25" s="6" t="n">
        <v>10</v>
      </c>
    </row>
    <row r="26" customFormat="false" ht="23.85" hidden="false" customHeight="false" outlineLevel="0" collapsed="false">
      <c r="A26" s="6" t="s">
        <v>11</v>
      </c>
      <c r="B26" s="6" t="n">
        <v>1</v>
      </c>
      <c r="C26" s="7" t="s">
        <v>65</v>
      </c>
      <c r="D26" s="7" t="s">
        <v>66</v>
      </c>
      <c r="E26" s="6" t="n">
        <v>30</v>
      </c>
      <c r="F26" s="6" t="n">
        <f aca="false">B26*E26</f>
        <v>30</v>
      </c>
      <c r="G26" s="7" t="s">
        <v>32</v>
      </c>
      <c r="H26" s="6" t="n">
        <v>1</v>
      </c>
    </row>
    <row r="27" customFormat="false" ht="23.85" hidden="false" customHeight="false" outlineLevel="0" collapsed="false">
      <c r="A27" s="6" t="s">
        <v>11</v>
      </c>
      <c r="B27" s="6" t="n">
        <v>4</v>
      </c>
      <c r="C27" s="7" t="s">
        <v>67</v>
      </c>
      <c r="D27" s="7" t="s">
        <v>68</v>
      </c>
      <c r="E27" s="6" t="n">
        <v>20</v>
      </c>
      <c r="F27" s="6" t="n">
        <f aca="false">B27*E27</f>
        <v>80</v>
      </c>
      <c r="G27" s="7" t="s">
        <v>69</v>
      </c>
      <c r="H27" s="6" t="n">
        <v>4</v>
      </c>
    </row>
    <row r="28" customFormat="false" ht="23.85" hidden="false" customHeight="false" outlineLevel="0" collapsed="false">
      <c r="A28" s="6" t="s">
        <v>11</v>
      </c>
      <c r="B28" s="6" t="n">
        <v>1</v>
      </c>
      <c r="C28" s="7" t="s">
        <v>70</v>
      </c>
      <c r="D28" s="7" t="s">
        <v>71</v>
      </c>
      <c r="E28" s="6" t="n">
        <v>150</v>
      </c>
      <c r="F28" s="6" t="n">
        <f aca="false">B28*E28</f>
        <v>150</v>
      </c>
      <c r="G28" s="7" t="s">
        <v>32</v>
      </c>
      <c r="H28" s="6" t="n">
        <v>1</v>
      </c>
    </row>
    <row r="29" customFormat="false" ht="23.85" hidden="false" customHeight="false" outlineLevel="0" collapsed="false">
      <c r="A29" s="6" t="s">
        <v>11</v>
      </c>
      <c r="B29" s="6" t="n">
        <v>1</v>
      </c>
      <c r="C29" s="7" t="s">
        <v>72</v>
      </c>
      <c r="D29" s="7" t="s">
        <v>73</v>
      </c>
      <c r="E29" s="6" t="n">
        <v>40</v>
      </c>
      <c r="F29" s="6" t="n">
        <f aca="false">B29*E29</f>
        <v>40</v>
      </c>
      <c r="G29" s="7" t="s">
        <v>32</v>
      </c>
      <c r="H29" s="6" t="n">
        <v>1</v>
      </c>
    </row>
    <row r="30" customFormat="false" ht="15" hidden="false" customHeight="false" outlineLevel="0" collapsed="false">
      <c r="A30" s="6" t="s">
        <v>11</v>
      </c>
      <c r="B30" s="6" t="n">
        <v>1</v>
      </c>
      <c r="C30" s="7" t="s">
        <v>74</v>
      </c>
      <c r="D30" s="7" t="s">
        <v>75</v>
      </c>
      <c r="E30" s="6" t="n">
        <v>40</v>
      </c>
      <c r="F30" s="6" t="n">
        <f aca="false">B30*E30</f>
        <v>40</v>
      </c>
      <c r="G30" s="7" t="s">
        <v>76</v>
      </c>
      <c r="H30" s="6" t="n">
        <v>3</v>
      </c>
    </row>
    <row r="31" customFormat="false" ht="15" hidden="false" customHeight="false" outlineLevel="0" collapsed="false">
      <c r="D31" s="8" t="s">
        <v>77</v>
      </c>
      <c r="F31" s="8" t="n">
        <f aca="false">SUM(F6:F30)</f>
        <v>1162</v>
      </c>
    </row>
    <row r="33" customFormat="false" ht="15" hidden="false" customHeight="false" outlineLevel="0" collapsed="false">
      <c r="A33" s="4" t="s">
        <v>78</v>
      </c>
      <c r="B33" s="5"/>
      <c r="C33" s="5"/>
      <c r="D33" s="5"/>
      <c r="E33" s="5"/>
      <c r="F33" s="5"/>
      <c r="G33" s="5"/>
      <c r="H33" s="5"/>
    </row>
    <row r="34" customFormat="false" ht="15" hidden="false" customHeight="false" outlineLevel="0" collapsed="false">
      <c r="A34" s="6" t="s">
        <v>11</v>
      </c>
      <c r="B34" s="6" t="n">
        <v>1</v>
      </c>
      <c r="C34" s="7" t="s">
        <v>79</v>
      </c>
      <c r="D34" s="7" t="s">
        <v>80</v>
      </c>
      <c r="E34" s="6" t="n">
        <v>120</v>
      </c>
      <c r="F34" s="6" t="n">
        <f aca="false">B34*E34</f>
        <v>120</v>
      </c>
      <c r="G34" s="7" t="s">
        <v>81</v>
      </c>
      <c r="H34" s="6" t="n">
        <v>4</v>
      </c>
    </row>
    <row r="35" customFormat="false" ht="15" hidden="false" customHeight="false" outlineLevel="0" collapsed="false">
      <c r="A35" s="6" t="s">
        <v>11</v>
      </c>
      <c r="B35" s="6" t="n">
        <v>2</v>
      </c>
      <c r="C35" s="7" t="s">
        <v>82</v>
      </c>
      <c r="D35" s="7" t="s">
        <v>83</v>
      </c>
      <c r="E35" s="6" t="n">
        <v>15</v>
      </c>
      <c r="F35" s="6" t="n">
        <f aca="false">B35*E35</f>
        <v>30</v>
      </c>
      <c r="G35" s="7" t="s">
        <v>84</v>
      </c>
      <c r="H35" s="6" t="n">
        <v>4</v>
      </c>
    </row>
    <row r="36" customFormat="false" ht="15" hidden="false" customHeight="false" outlineLevel="0" collapsed="false">
      <c r="A36" s="6" t="s">
        <v>11</v>
      </c>
      <c r="B36" s="6" t="n">
        <v>2</v>
      </c>
      <c r="C36" s="7" t="s">
        <v>85</v>
      </c>
      <c r="D36" s="7" t="s">
        <v>86</v>
      </c>
      <c r="E36" s="6" t="n">
        <v>15</v>
      </c>
      <c r="F36" s="6" t="n">
        <f aca="false">B36*E36</f>
        <v>30</v>
      </c>
      <c r="G36" s="7" t="s">
        <v>32</v>
      </c>
      <c r="H36" s="6" t="n">
        <v>4</v>
      </c>
    </row>
    <row r="37" customFormat="false" ht="23.85" hidden="false" customHeight="false" outlineLevel="0" collapsed="false">
      <c r="A37" s="6" t="s">
        <v>11</v>
      </c>
      <c r="B37" s="6" t="n">
        <v>3</v>
      </c>
      <c r="C37" s="7" t="s">
        <v>87</v>
      </c>
      <c r="D37" s="7" t="s">
        <v>88</v>
      </c>
      <c r="E37" s="6" t="n">
        <v>35</v>
      </c>
      <c r="F37" s="6" t="n">
        <f aca="false">B37*E37</f>
        <v>105</v>
      </c>
      <c r="G37" s="7" t="s">
        <v>89</v>
      </c>
      <c r="H37" s="6" t="n">
        <v>7</v>
      </c>
    </row>
    <row r="38" customFormat="false" ht="15" hidden="false" customHeight="false" outlineLevel="0" collapsed="false">
      <c r="A38" s="6" t="s">
        <v>11</v>
      </c>
      <c r="B38" s="6" t="n">
        <v>1</v>
      </c>
      <c r="C38" s="7" t="s">
        <v>90</v>
      </c>
      <c r="D38" s="7" t="s">
        <v>91</v>
      </c>
      <c r="E38" s="6" t="n">
        <v>110</v>
      </c>
      <c r="F38" s="6" t="n">
        <f aca="false">B38*E38</f>
        <v>110</v>
      </c>
      <c r="G38" s="7" t="s">
        <v>92</v>
      </c>
      <c r="H38" s="6" t="n">
        <v>3</v>
      </c>
    </row>
    <row r="39" customFormat="false" ht="15" hidden="false" customHeight="false" outlineLevel="0" collapsed="false">
      <c r="A39" s="6" t="s">
        <v>11</v>
      </c>
      <c r="B39" s="6" t="n">
        <v>1</v>
      </c>
      <c r="C39" s="7" t="s">
        <v>93</v>
      </c>
      <c r="D39" s="7" t="s">
        <v>94</v>
      </c>
      <c r="E39" s="6" t="n">
        <v>35</v>
      </c>
      <c r="F39" s="6" t="n">
        <f aca="false">B39*E39</f>
        <v>35</v>
      </c>
      <c r="G39" s="7" t="s">
        <v>95</v>
      </c>
      <c r="H39" s="6" t="n">
        <v>3</v>
      </c>
    </row>
    <row r="40" customFormat="false" ht="15" hidden="false" customHeight="false" outlineLevel="0" collapsed="false">
      <c r="A40" s="6" t="s">
        <v>11</v>
      </c>
      <c r="B40" s="6" t="n">
        <v>1</v>
      </c>
      <c r="C40" s="7" t="s">
        <v>96</v>
      </c>
      <c r="D40" s="7" t="s">
        <v>97</v>
      </c>
      <c r="E40" s="6" t="n">
        <v>60</v>
      </c>
      <c r="F40" s="6" t="n">
        <f aca="false">B40*E40</f>
        <v>60</v>
      </c>
      <c r="G40" s="7" t="s">
        <v>98</v>
      </c>
      <c r="H40" s="6" t="n">
        <v>3</v>
      </c>
    </row>
    <row r="41" customFormat="false" ht="15" hidden="false" customHeight="false" outlineLevel="0" collapsed="false">
      <c r="A41" s="6" t="s">
        <v>11</v>
      </c>
      <c r="B41" s="6" t="n">
        <v>4</v>
      </c>
      <c r="C41" s="7" t="s">
        <v>99</v>
      </c>
      <c r="D41" s="7" t="s">
        <v>100</v>
      </c>
      <c r="E41" s="6" t="n">
        <v>60</v>
      </c>
      <c r="F41" s="6" t="n">
        <f aca="false">B41*E41</f>
        <v>240</v>
      </c>
      <c r="G41" s="7" t="s">
        <v>101</v>
      </c>
      <c r="H41" s="6" t="n">
        <v>4</v>
      </c>
    </row>
    <row r="42" customFormat="false" ht="15" hidden="false" customHeight="false" outlineLevel="0" collapsed="false">
      <c r="D42" s="8" t="s">
        <v>102</v>
      </c>
      <c r="F42" s="8" t="n">
        <f aca="false">SUM(F34:F41)</f>
        <v>730</v>
      </c>
    </row>
    <row r="44" customFormat="false" ht="15" hidden="false" customHeight="false" outlineLevel="0" collapsed="false">
      <c r="A44" s="4" t="s">
        <v>103</v>
      </c>
      <c r="B44" s="5"/>
      <c r="C44" s="5"/>
      <c r="D44" s="5"/>
      <c r="E44" s="5"/>
      <c r="F44" s="5"/>
      <c r="G44" s="5"/>
      <c r="H44" s="5"/>
    </row>
    <row r="45" customFormat="false" ht="23.85" hidden="false" customHeight="false" outlineLevel="0" collapsed="false">
      <c r="A45" s="6" t="s">
        <v>11</v>
      </c>
      <c r="B45" s="6" t="n">
        <v>1</v>
      </c>
      <c r="C45" s="7" t="s">
        <v>104</v>
      </c>
      <c r="D45" s="7" t="s">
        <v>105</v>
      </c>
      <c r="E45" s="6" t="n">
        <v>30</v>
      </c>
      <c r="F45" s="6" t="n">
        <f aca="false">B45*E45</f>
        <v>30</v>
      </c>
      <c r="G45" s="7" t="s">
        <v>106</v>
      </c>
      <c r="H45" s="6" t="n">
        <v>1</v>
      </c>
    </row>
    <row r="46" customFormat="false" ht="23.85" hidden="false" customHeight="false" outlineLevel="0" collapsed="false">
      <c r="A46" s="6" t="s">
        <v>11</v>
      </c>
      <c r="B46" s="6" t="n">
        <v>2</v>
      </c>
      <c r="C46" s="7" t="s">
        <v>107</v>
      </c>
      <c r="D46" s="7" t="s">
        <v>108</v>
      </c>
      <c r="E46" s="6" t="n">
        <v>35</v>
      </c>
      <c r="F46" s="6" t="n">
        <f aca="false">B46*E46</f>
        <v>70</v>
      </c>
      <c r="G46" s="7" t="s">
        <v>109</v>
      </c>
      <c r="H46" s="6" t="n">
        <v>2</v>
      </c>
    </row>
    <row r="47" customFormat="false" ht="15" hidden="false" customHeight="false" outlineLevel="0" collapsed="false">
      <c r="A47" s="6" t="s">
        <v>11</v>
      </c>
      <c r="B47" s="6" t="n">
        <v>1</v>
      </c>
      <c r="C47" s="7" t="s">
        <v>110</v>
      </c>
      <c r="D47" s="7" t="s">
        <v>111</v>
      </c>
      <c r="E47" s="6" t="n">
        <v>45</v>
      </c>
      <c r="F47" s="6" t="n">
        <f aca="false">B47*E47</f>
        <v>45</v>
      </c>
      <c r="G47" s="7" t="s">
        <v>112</v>
      </c>
      <c r="H47" s="6" t="n">
        <v>1</v>
      </c>
    </row>
    <row r="48" customFormat="false" ht="15" hidden="false" customHeight="false" outlineLevel="0" collapsed="false">
      <c r="A48" s="6" t="s">
        <v>11</v>
      </c>
      <c r="B48" s="6" t="n">
        <v>1</v>
      </c>
      <c r="C48" s="7" t="s">
        <v>113</v>
      </c>
      <c r="D48" s="7" t="s">
        <v>114</v>
      </c>
      <c r="E48" s="6" t="n">
        <v>50</v>
      </c>
      <c r="F48" s="6" t="n">
        <f aca="false">B48*E48</f>
        <v>50</v>
      </c>
      <c r="G48" s="7" t="s">
        <v>115</v>
      </c>
      <c r="H48" s="6" t="n">
        <v>1</v>
      </c>
    </row>
    <row r="49" customFormat="false" ht="15" hidden="false" customHeight="false" outlineLevel="0" collapsed="false">
      <c r="D49" s="8" t="s">
        <v>116</v>
      </c>
      <c r="F49" s="8" t="n">
        <f aca="false">SUM(F45:F48)</f>
        <v>195</v>
      </c>
    </row>
    <row r="51" customFormat="false" ht="15" hidden="false" customHeight="false" outlineLevel="0" collapsed="false">
      <c r="D51" s="9" t="s">
        <v>117</v>
      </c>
      <c r="F51" s="9" t="n">
        <f aca="false">SUM(F6:F30)+SUM(F34:F41)+SUM(F45:F48)</f>
        <v>2087</v>
      </c>
    </row>
    <row r="53" customFormat="false" ht="15" hidden="false" customHeight="false" outlineLevel="0" collapsed="false">
      <c r="A53" s="4" t="s">
        <v>118</v>
      </c>
      <c r="B53" s="5"/>
      <c r="C53" s="5"/>
      <c r="D53" s="5"/>
      <c r="E53" s="5"/>
      <c r="F53" s="5"/>
      <c r="G53" s="5"/>
      <c r="H53" s="5"/>
    </row>
    <row r="54" customFormat="false" ht="15" hidden="false" customHeight="false" outlineLevel="0" collapsed="false">
      <c r="C54" s="10" t="s">
        <v>119</v>
      </c>
    </row>
    <row r="55" customFormat="false" ht="15" hidden="false" customHeight="false" outlineLevel="0" collapsed="false">
      <c r="C55" s="10" t="s">
        <v>120</v>
      </c>
    </row>
    <row r="56" customFormat="false" ht="15" hidden="false" customHeight="false" outlineLevel="0" collapsed="false">
      <c r="C56" s="10" t="s">
        <v>121</v>
      </c>
    </row>
    <row r="57" customFormat="false" ht="15" hidden="false" customHeight="false" outlineLevel="0" collapsed="false">
      <c r="C57" s="10" t="s">
        <v>122</v>
      </c>
    </row>
    <row r="58" customFormat="false" ht="15" hidden="false" customHeight="false" outlineLevel="0" collapsed="false">
      <c r="C58" s="10" t="s">
        <v>123</v>
      </c>
    </row>
    <row r="59" customFormat="false" ht="15" hidden="false" customHeight="false" outlineLevel="0" collapsed="false">
      <c r="C59" s="10" t="s">
        <v>124</v>
      </c>
    </row>
    <row r="60" customFormat="false" ht="15" hidden="false" customHeight="false" outlineLevel="0" collapsed="false">
      <c r="C60" s="10" t="s">
        <v>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2026-07-20T17:13:25Z</dcterms:created>
  <dc:creator>openpyxl</dc:creator>
  <dc:description/>
  <dc:language>en-US</dc:language>
  <cp:lastModifiedBy/>
  <dcterms:modified xsi:type="dcterms:W3CDTF">2026-07-20T17:13:25Z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